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Statistics for the Website\Internet2017\split files eng\"/>
    </mc:Choice>
  </mc:AlternateContent>
  <bookViews>
    <workbookView xWindow="0" yWindow="0" windowWidth="25200" windowHeight="11880"/>
  </bookViews>
  <sheets>
    <sheet name="Financial offences" sheetId="1" r:id="rId1"/>
  </sheets>
  <externalReferences>
    <externalReference r:id="rId2"/>
  </externalReferences>
  <definedNames>
    <definedName name="dBase">[1]Settings!$A$7:$G$18</definedName>
    <definedName name="_xlnm.Print_Area" localSheetId="0">'Financial offences'!$A$1:$J$21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D14" i="1"/>
  <c r="G13" i="1"/>
  <c r="D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D6" i="1"/>
  <c r="G5" i="1"/>
  <c r="D5" i="1"/>
  <c r="I15" i="1" l="1"/>
  <c r="H15" i="1"/>
  <c r="F15" i="1"/>
  <c r="E15" i="1"/>
  <c r="C15" i="1"/>
  <c r="B15" i="1"/>
  <c r="J14" i="1"/>
  <c r="J13" i="1"/>
  <c r="J12" i="1"/>
  <c r="J11" i="1"/>
  <c r="J10" i="1"/>
  <c r="J9" i="1"/>
  <c r="J8" i="1"/>
  <c r="J7" i="1"/>
  <c r="J6" i="1"/>
  <c r="J5" i="1"/>
  <c r="J15" i="1" l="1"/>
  <c r="D15" i="1"/>
  <c r="G15" i="1"/>
</calcChain>
</file>

<file path=xl/sharedStrings.xml><?xml version="1.0" encoding="utf-8"?>
<sst xmlns="http://schemas.openxmlformats.org/spreadsheetml/2006/main" count="27" uniqueCount="21">
  <si>
    <t>Offences</t>
  </si>
  <si>
    <t>R</t>
  </si>
  <si>
    <t>D</t>
  </si>
  <si>
    <t>%</t>
  </si>
  <si>
    <t>False pretences, cheating etc.</t>
  </si>
  <si>
    <t>Obtaining execution of a security by false pretences</t>
  </si>
  <si>
    <t>Obtaining credit, etc., by false pretences</t>
  </si>
  <si>
    <t>Conspiracy to defraud</t>
  </si>
  <si>
    <t>Fraud on sale or mortgage of property</t>
  </si>
  <si>
    <t>Frauds by trustees and persons in a position of trust and false accounting</t>
  </si>
  <si>
    <t xml:space="preserve">Forgery </t>
  </si>
  <si>
    <t>Offences relating to coin</t>
  </si>
  <si>
    <t>Personation</t>
  </si>
  <si>
    <t>The Prevention and Suppression of Money Laundering Activities Law of 2007</t>
  </si>
  <si>
    <t>Total</t>
  </si>
  <si>
    <t>R = Recorded cases (RCI)</t>
  </si>
  <si>
    <t>D =  Detected Cases</t>
  </si>
  <si>
    <t xml:space="preserve">% = Detection Rate </t>
  </si>
  <si>
    <r>
      <rPr>
        <b/>
        <u/>
        <sz val="10"/>
        <color indexed="8"/>
        <rFont val="Calibri"/>
        <family val="2"/>
        <charset val="161"/>
      </rPr>
      <t xml:space="preserve">Note:
</t>
    </r>
    <r>
      <rPr>
        <sz val="10"/>
        <color indexed="8"/>
        <rFont val="Calibri"/>
        <family val="2"/>
        <charset val="161"/>
      </rPr>
      <t>In the above figures are not included cases that have been downgraded to "Minor", cases that have been recorded by mistake and cases that were classified as non-existent.</t>
    </r>
  </si>
  <si>
    <t>Financial Offences during the years 2015 - 2017</t>
  </si>
  <si>
    <t>Source: Statistics and Cartography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</si>
</sst>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0"/>
      <name val="Arial"/>
      <charset val="161"/>
    </font>
    <font>
      <b/>
      <sz val="12"/>
      <name val="Arial"/>
      <family val="2"/>
      <charset val="161"/>
    </font>
    <font>
      <b/>
      <sz val="10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i/>
      <sz val="8"/>
      <name val="Tahoma"/>
      <family val="2"/>
      <charset val="161"/>
    </font>
    <font>
      <sz val="10"/>
      <color indexed="8"/>
      <name val="Calibri"/>
      <family val="2"/>
      <charset val="161"/>
    </font>
    <font>
      <b/>
      <u/>
      <sz val="10"/>
      <color indexed="8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 applyFill="1" applyBorder="1" applyAlignment="1">
      <alignment vertical="center"/>
    </xf>
    <xf numFmtId="0" fontId="4" fillId="0" borderId="0" xfId="0" applyFont="1"/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164" fontId="3" fillId="2" borderId="16" xfId="0" applyNumberFormat="1" applyFont="1" applyFill="1" applyBorder="1" applyAlignment="1">
      <alignment horizontal="center" vertical="center" wrapText="1"/>
    </xf>
    <xf numFmtId="164" fontId="3" fillId="2" borderId="20" xfId="0" applyNumberFormat="1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64" fontId="4" fillId="4" borderId="8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UP%20Today/TAE/2004/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-0.249977111117893"/>
  </sheetPr>
  <dimension ref="A1:J21"/>
  <sheetViews>
    <sheetView tabSelected="1" topLeftCell="A13" zoomScaleNormal="100" workbookViewId="0">
      <selection activeCell="A16" sqref="A16"/>
    </sheetView>
  </sheetViews>
  <sheetFormatPr defaultRowHeight="12.75" x14ac:dyDescent="0.2"/>
  <cols>
    <col min="1" max="1" width="26.7109375" style="1" customWidth="1"/>
    <col min="2" max="3" width="5.140625" bestFit="1" customWidth="1"/>
    <col min="4" max="4" width="7" bestFit="1" customWidth="1"/>
    <col min="5" max="6" width="5.140625" bestFit="1" customWidth="1"/>
    <col min="7" max="7" width="7" bestFit="1" customWidth="1"/>
    <col min="8" max="9" width="5.140625" bestFit="1" customWidth="1"/>
    <col min="10" max="10" width="7" bestFit="1" customWidth="1"/>
    <col min="13" max="13" width="27.140625" customWidth="1"/>
  </cols>
  <sheetData>
    <row r="1" spans="1:10" ht="34.5" customHeight="1" x14ac:dyDescent="0.2">
      <c r="A1" s="28" t="s">
        <v>19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6.75" customHeight="1" thickBot="1" x14ac:dyDescent="0.25"/>
    <row r="3" spans="1:10" ht="35.25" customHeight="1" x14ac:dyDescent="0.2">
      <c r="A3" s="29" t="s">
        <v>0</v>
      </c>
      <c r="B3" s="31">
        <v>2015</v>
      </c>
      <c r="C3" s="32"/>
      <c r="D3" s="33"/>
      <c r="E3" s="24">
        <v>2016</v>
      </c>
      <c r="F3" s="25"/>
      <c r="G3" s="26"/>
      <c r="H3" s="24">
        <v>2017</v>
      </c>
      <c r="I3" s="25"/>
      <c r="J3" s="26"/>
    </row>
    <row r="4" spans="1:10" ht="21" customHeight="1" thickBot="1" x14ac:dyDescent="0.25">
      <c r="A4" s="30"/>
      <c r="B4" s="11" t="s">
        <v>1</v>
      </c>
      <c r="C4" s="12" t="s">
        <v>2</v>
      </c>
      <c r="D4" s="13" t="s">
        <v>3</v>
      </c>
      <c r="E4" s="11" t="s">
        <v>1</v>
      </c>
      <c r="F4" s="12" t="s">
        <v>2</v>
      </c>
      <c r="G4" s="13" t="s">
        <v>3</v>
      </c>
      <c r="H4" s="11" t="s">
        <v>1</v>
      </c>
      <c r="I4" s="12" t="s">
        <v>2</v>
      </c>
      <c r="J4" s="13" t="s">
        <v>3</v>
      </c>
    </row>
    <row r="5" spans="1:10" ht="42" customHeight="1" x14ac:dyDescent="0.2">
      <c r="A5" s="14" t="s">
        <v>4</v>
      </c>
      <c r="B5" s="2">
        <v>97</v>
      </c>
      <c r="C5" s="3">
        <v>86</v>
      </c>
      <c r="D5" s="17">
        <f t="shared" ref="D5:D14" si="0">IF(B5&gt;0,C5/B5,0)</f>
        <v>0.88659793814432986</v>
      </c>
      <c r="E5" s="2">
        <v>126</v>
      </c>
      <c r="F5" s="3">
        <v>116</v>
      </c>
      <c r="G5" s="17">
        <f t="shared" ref="G5:G14" si="1">IF(E5&gt;0,F5/E5,0)</f>
        <v>0.92063492063492058</v>
      </c>
      <c r="H5" s="2">
        <v>140</v>
      </c>
      <c r="I5" s="3">
        <v>127</v>
      </c>
      <c r="J5" s="17">
        <f t="shared" ref="J5:J14" si="2">IF(H5&gt;0,I5/H5,0)</f>
        <v>0.90714285714285714</v>
      </c>
    </row>
    <row r="6" spans="1:10" ht="51" customHeight="1" x14ac:dyDescent="0.2">
      <c r="A6" s="15" t="s">
        <v>5</v>
      </c>
      <c r="B6" s="4">
        <v>2</v>
      </c>
      <c r="C6" s="5">
        <v>0</v>
      </c>
      <c r="D6" s="17">
        <f t="shared" si="0"/>
        <v>0</v>
      </c>
      <c r="E6" s="4">
        <v>0</v>
      </c>
      <c r="F6" s="5">
        <v>0</v>
      </c>
      <c r="G6" s="17">
        <f t="shared" si="1"/>
        <v>0</v>
      </c>
      <c r="H6" s="4">
        <v>0</v>
      </c>
      <c r="I6" s="5">
        <v>0</v>
      </c>
      <c r="J6" s="17">
        <f t="shared" si="2"/>
        <v>0</v>
      </c>
    </row>
    <row r="7" spans="1:10" ht="51" customHeight="1" x14ac:dyDescent="0.2">
      <c r="A7" s="15" t="s">
        <v>6</v>
      </c>
      <c r="B7" s="4">
        <v>32</v>
      </c>
      <c r="C7" s="5">
        <v>32</v>
      </c>
      <c r="D7" s="18">
        <f t="shared" si="0"/>
        <v>1</v>
      </c>
      <c r="E7" s="4">
        <v>29</v>
      </c>
      <c r="F7" s="5">
        <v>25</v>
      </c>
      <c r="G7" s="18">
        <f t="shared" si="1"/>
        <v>0.86206896551724133</v>
      </c>
      <c r="H7" s="4">
        <v>31</v>
      </c>
      <c r="I7" s="5">
        <v>29</v>
      </c>
      <c r="J7" s="18">
        <f t="shared" si="2"/>
        <v>0.93548387096774188</v>
      </c>
    </row>
    <row r="8" spans="1:10" ht="32.25" customHeight="1" x14ac:dyDescent="0.2">
      <c r="A8" s="15" t="s">
        <v>7</v>
      </c>
      <c r="B8" s="4">
        <v>1</v>
      </c>
      <c r="C8" s="5">
        <v>1</v>
      </c>
      <c r="D8" s="18">
        <f t="shared" si="0"/>
        <v>1</v>
      </c>
      <c r="E8" s="4">
        <v>1</v>
      </c>
      <c r="F8" s="5">
        <v>1</v>
      </c>
      <c r="G8" s="18">
        <f t="shared" si="1"/>
        <v>1</v>
      </c>
      <c r="H8" s="4">
        <v>1</v>
      </c>
      <c r="I8" s="5">
        <v>0</v>
      </c>
      <c r="J8" s="18">
        <f t="shared" si="2"/>
        <v>0</v>
      </c>
    </row>
    <row r="9" spans="1:10" ht="51" customHeight="1" x14ac:dyDescent="0.2">
      <c r="A9" s="15" t="s">
        <v>8</v>
      </c>
      <c r="B9" s="4">
        <v>6</v>
      </c>
      <c r="C9" s="5">
        <v>5</v>
      </c>
      <c r="D9" s="18">
        <f t="shared" si="0"/>
        <v>0.83333333333333337</v>
      </c>
      <c r="E9" s="4">
        <v>4</v>
      </c>
      <c r="F9" s="5">
        <v>4</v>
      </c>
      <c r="G9" s="18">
        <f t="shared" si="1"/>
        <v>1</v>
      </c>
      <c r="H9" s="4">
        <v>3</v>
      </c>
      <c r="I9" s="5">
        <v>2</v>
      </c>
      <c r="J9" s="18">
        <f t="shared" si="2"/>
        <v>0.66666666666666663</v>
      </c>
    </row>
    <row r="10" spans="1:10" ht="51" customHeight="1" x14ac:dyDescent="0.2">
      <c r="A10" s="15" t="s">
        <v>9</v>
      </c>
      <c r="B10" s="4">
        <v>1</v>
      </c>
      <c r="C10" s="5">
        <v>1</v>
      </c>
      <c r="D10" s="18">
        <f t="shared" si="0"/>
        <v>1</v>
      </c>
      <c r="E10" s="4">
        <v>0</v>
      </c>
      <c r="F10" s="5">
        <v>0</v>
      </c>
      <c r="G10" s="18">
        <f t="shared" si="1"/>
        <v>0</v>
      </c>
      <c r="H10" s="4">
        <v>0</v>
      </c>
      <c r="I10" s="5">
        <v>0</v>
      </c>
      <c r="J10" s="18">
        <f t="shared" si="2"/>
        <v>0</v>
      </c>
    </row>
    <row r="11" spans="1:10" ht="38.25" customHeight="1" x14ac:dyDescent="0.2">
      <c r="A11" s="15" t="s">
        <v>10</v>
      </c>
      <c r="B11" s="4">
        <v>351</v>
      </c>
      <c r="C11" s="5">
        <v>330</v>
      </c>
      <c r="D11" s="18">
        <f t="shared" si="0"/>
        <v>0.94017094017094016</v>
      </c>
      <c r="E11" s="4">
        <v>237</v>
      </c>
      <c r="F11" s="5">
        <v>202</v>
      </c>
      <c r="G11" s="18">
        <f t="shared" si="1"/>
        <v>0.85232067510548526</v>
      </c>
      <c r="H11" s="4">
        <v>248</v>
      </c>
      <c r="I11" s="5">
        <v>220</v>
      </c>
      <c r="J11" s="18">
        <f t="shared" si="2"/>
        <v>0.88709677419354838</v>
      </c>
    </row>
    <row r="12" spans="1:10" ht="43.5" customHeight="1" x14ac:dyDescent="0.2">
      <c r="A12" s="15" t="s">
        <v>11</v>
      </c>
      <c r="B12" s="4">
        <v>16</v>
      </c>
      <c r="C12" s="5">
        <v>11</v>
      </c>
      <c r="D12" s="18">
        <f t="shared" si="0"/>
        <v>0.6875</v>
      </c>
      <c r="E12" s="4">
        <v>16</v>
      </c>
      <c r="F12" s="5">
        <v>16</v>
      </c>
      <c r="G12" s="18">
        <f t="shared" si="1"/>
        <v>1</v>
      </c>
      <c r="H12" s="4">
        <v>6</v>
      </c>
      <c r="I12" s="5">
        <v>3</v>
      </c>
      <c r="J12" s="18">
        <f t="shared" si="2"/>
        <v>0.5</v>
      </c>
    </row>
    <row r="13" spans="1:10" ht="34.5" customHeight="1" x14ac:dyDescent="0.2">
      <c r="A13" s="15" t="s">
        <v>12</v>
      </c>
      <c r="B13" s="4">
        <v>71</v>
      </c>
      <c r="C13" s="5">
        <v>71</v>
      </c>
      <c r="D13" s="18">
        <f t="shared" si="0"/>
        <v>1</v>
      </c>
      <c r="E13" s="4">
        <v>62</v>
      </c>
      <c r="F13" s="5">
        <v>59</v>
      </c>
      <c r="G13" s="18">
        <f t="shared" si="1"/>
        <v>0.95161290322580649</v>
      </c>
      <c r="H13" s="4">
        <v>63</v>
      </c>
      <c r="I13" s="5">
        <v>61</v>
      </c>
      <c r="J13" s="18">
        <f t="shared" si="2"/>
        <v>0.96825396825396826</v>
      </c>
    </row>
    <row r="14" spans="1:10" ht="51" customHeight="1" x14ac:dyDescent="0.2">
      <c r="A14" s="16" t="s">
        <v>13</v>
      </c>
      <c r="B14" s="6">
        <v>6</v>
      </c>
      <c r="C14" s="7">
        <v>6</v>
      </c>
      <c r="D14" s="19">
        <f t="shared" si="0"/>
        <v>1</v>
      </c>
      <c r="E14" s="6">
        <v>6</v>
      </c>
      <c r="F14" s="7">
        <v>6</v>
      </c>
      <c r="G14" s="19">
        <f t="shared" si="1"/>
        <v>1</v>
      </c>
      <c r="H14" s="6">
        <v>26</v>
      </c>
      <c r="I14" s="7">
        <v>25</v>
      </c>
      <c r="J14" s="19">
        <f t="shared" si="2"/>
        <v>0.96153846153846156</v>
      </c>
    </row>
    <row r="15" spans="1:10" s="8" customFormat="1" ht="51" customHeight="1" thickBot="1" x14ac:dyDescent="0.25">
      <c r="A15" s="20" t="s">
        <v>14</v>
      </c>
      <c r="B15" s="21">
        <f>SUM(B5:B14)</f>
        <v>583</v>
      </c>
      <c r="C15" s="22">
        <f>SUM(C5:C14)</f>
        <v>543</v>
      </c>
      <c r="D15" s="23">
        <f>C15/B15</f>
        <v>0.93138936535162953</v>
      </c>
      <c r="E15" s="21">
        <f>SUM(E5:E14)</f>
        <v>481</v>
      </c>
      <c r="F15" s="22">
        <f>SUM(F5:F14)</f>
        <v>429</v>
      </c>
      <c r="G15" s="23">
        <f>F15/E15</f>
        <v>0.89189189189189189</v>
      </c>
      <c r="H15" s="21">
        <f>SUM(H5:H14)</f>
        <v>518</v>
      </c>
      <c r="I15" s="22">
        <f>SUM(I5:I14)</f>
        <v>467</v>
      </c>
      <c r="J15" s="23">
        <f>I15/H15</f>
        <v>0.90154440154440152</v>
      </c>
    </row>
    <row r="16" spans="1:10" x14ac:dyDescent="0.2">
      <c r="A16" s="9" t="s">
        <v>20</v>
      </c>
    </row>
    <row r="17" spans="1:10" x14ac:dyDescent="0.2">
      <c r="A17" s="10" t="s">
        <v>15</v>
      </c>
    </row>
    <row r="18" spans="1:10" x14ac:dyDescent="0.2">
      <c r="A18" s="10" t="s">
        <v>16</v>
      </c>
    </row>
    <row r="19" spans="1:10" x14ac:dyDescent="0.2">
      <c r="A19" s="10" t="s">
        <v>17</v>
      </c>
    </row>
    <row r="20" spans="1:10" ht="6" customHeight="1" x14ac:dyDescent="0.2">
      <c r="A20"/>
    </row>
    <row r="21" spans="1:10" ht="42" customHeight="1" x14ac:dyDescent="0.2">
      <c r="A21" s="27" t="s">
        <v>18</v>
      </c>
      <c r="B21" s="27"/>
      <c r="C21" s="27"/>
      <c r="D21" s="27"/>
      <c r="E21" s="27"/>
      <c r="F21" s="27"/>
      <c r="G21" s="27"/>
      <c r="H21" s="27"/>
      <c r="I21" s="27"/>
      <c r="J21" s="27"/>
    </row>
  </sheetData>
  <mergeCells count="6">
    <mergeCell ref="E3:G3"/>
    <mergeCell ref="H3:J3"/>
    <mergeCell ref="A21:J21"/>
    <mergeCell ref="A1:J1"/>
    <mergeCell ref="A3:A4"/>
    <mergeCell ref="B3:D3"/>
  </mergeCells>
  <printOptions horizontalCentered="1"/>
  <pageMargins left="0.6692913385826772" right="0.51181102362204722" top="0.98425196850393704" bottom="0.98425196850393704" header="0.51181102362204722" footer="0.51181102362204722"/>
  <pageSetup paperSize="9" orientation="portrait" r:id="rId1"/>
  <headerFooter alignWithMargins="0">
    <oddFooter>&amp;LStatistics and Cartography Office&amp;R&amp;D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Financial offences</vt:lpstr>
      <vt:lpstr>'Financial offences'!Print_Area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Νεκτάριος Γεωργίου</cp:lastModifiedBy>
  <dcterms:created xsi:type="dcterms:W3CDTF">2017-03-21T07:28:42Z</dcterms:created>
  <dcterms:modified xsi:type="dcterms:W3CDTF">2018-04-04T08:36:45Z</dcterms:modified>
</cp:coreProperties>
</file>